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pacetransit-my.sharepoint.com/personal/erik_llewellyn_pacebus_com/Documents/excel/Mandated Reports/2025 August/"/>
    </mc:Choice>
  </mc:AlternateContent>
  <xr:revisionPtr revIDLastSave="21" documentId="13_ncr:1_{337A8ECC-60FC-4437-A057-B2CB59276E2F}" xr6:coauthVersionLast="47" xr6:coauthVersionMax="47" xr10:uidLastSave="{0AC57D8B-0683-4DF9-9D3F-5494B6A114DC}"/>
  <bookViews>
    <workbookView xWindow="-120" yWindow="-120" windowWidth="29040" windowHeight="15720" xr2:uid="{5474737B-B749-4B02-8784-7FD40789E0F5}"/>
  </bookViews>
  <sheets>
    <sheet name="Overall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1" l="1"/>
  <c r="L4" i="1"/>
  <c r="K9" i="1" l="1"/>
  <c r="L9" i="1"/>
  <c r="R9" i="1"/>
  <c r="AD9" i="1"/>
  <c r="F9" i="1"/>
  <c r="G9" i="1"/>
  <c r="P9" i="1"/>
  <c r="S9" i="1"/>
  <c r="N100" i="1"/>
  <c r="V9" i="1" l="1"/>
  <c r="J9" i="1"/>
  <c r="U9" i="1"/>
  <c r="I9" i="1"/>
  <c r="AF9" i="1"/>
  <c r="T9" i="1"/>
  <c r="AE9" i="1"/>
  <c r="O9" i="1"/>
  <c r="X9" i="1"/>
  <c r="W9" i="1"/>
  <c r="H9" i="1"/>
  <c r="AC9" i="1"/>
  <c r="Q9" i="1"/>
  <c r="E9" i="1"/>
  <c r="AB9" i="1"/>
  <c r="D9" i="1"/>
  <c r="AA9" i="1"/>
  <c r="Z9" i="1"/>
  <c r="N9" i="1"/>
  <c r="M9" i="1"/>
  <c r="Y9" i="1"/>
  <c r="AF4" i="1"/>
  <c r="H4" i="1"/>
  <c r="J4" i="1"/>
  <c r="R4" i="1"/>
  <c r="Z4" i="1"/>
  <c r="C4" i="1"/>
  <c r="D4" i="1"/>
  <c r="E4" i="1"/>
  <c r="F4" i="1"/>
  <c r="G4" i="1"/>
  <c r="K4" i="1"/>
  <c r="M4" i="1"/>
  <c r="N4" i="1"/>
  <c r="O4" i="1"/>
  <c r="S4" i="1"/>
  <c r="T4" i="1"/>
  <c r="U4" i="1"/>
  <c r="V4" i="1"/>
  <c r="W4" i="1"/>
  <c r="AA4" i="1"/>
  <c r="AB4" i="1"/>
  <c r="AC4" i="1"/>
  <c r="AD4" i="1"/>
  <c r="AE4" i="1"/>
  <c r="P4" i="1" l="1"/>
  <c r="Y4" i="1"/>
  <c r="Q4" i="1"/>
  <c r="X4" i="1"/>
  <c r="I4" i="1"/>
  <c r="B4" i="1"/>
  <c r="B9" i="1"/>
</calcChain>
</file>

<file path=xl/sharedStrings.xml><?xml version="1.0" encoding="utf-8"?>
<sst xmlns="http://schemas.openxmlformats.org/spreadsheetml/2006/main" count="6" uniqueCount="6">
  <si>
    <t>Overall System--Number of Scheduled Trips</t>
  </si>
  <si>
    <t>​​​​​​​Overall System--Number of Trips Provided</t>
  </si>
  <si>
    <t>Percentage of Scheduled Service Delivered by Day</t>
  </si>
  <si>
    <t>Overall System--Scheduled Revenue Miles</t>
  </si>
  <si>
    <t>Overall System--Revenue Miles Provided</t>
  </si>
  <si>
    <t>Overall System--Percentage of Revenue Miles Delivered by 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</si>
</sst>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rgb="FF000000"/>
      <name val="Calibri"/>
      <family val="2"/>
    </font>
    <font>
      <b/>
      <sz val="11"/>
      <color theme="1"/>
      <name val="Calibri"/>
      <family val="2"/>
    </font>
    <font>
      <sz val="11"/>
      <color rgb="FF000000"/>
      <name val="Calibri"/>
      <family val="2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14" fontId="1" fillId="0" borderId="0" xfId="0" applyNumberFormat="1" applyFont="1"/>
    <xf numFmtId="0" fontId="2" fillId="2" borderId="0" xfId="0" applyFont="1" applyFill="1" applyAlignment="1">
      <alignment vertical="center" wrapText="1"/>
    </xf>
    <xf numFmtId="0" fontId="3" fillId="0" borderId="0" xfId="0" applyFont="1" applyAlignment="1">
      <alignment vertical="center" wrapText="1"/>
    </xf>
    <xf numFmtId="10" fontId="4" fillId="2" borderId="0" xfId="0" applyNumberFormat="1" applyFont="1" applyFill="1" applyAlignment="1">
      <alignment vertical="center" wrapText="1"/>
    </xf>
    <xf numFmtId="3" fontId="0" fillId="2" borderId="0" xfId="0" applyNumberFormat="1" applyFill="1"/>
    <xf numFmtId="3" fontId="0" fillId="0" borderId="0" xfId="0" applyNumberFormat="1"/>
    <xf numFmtId="4" fontId="5" fillId="0" borderId="0" xfId="0" applyNumberFormat="1" applyFont="1" applyAlignment="1">
      <alignment vertical="center" wrapText="1"/>
    </xf>
    <xf numFmtId="4" fontId="4" fillId="2" borderId="0" xfId="0" applyNumberFormat="1" applyFont="1" applyFill="1" applyAlignment="1">
      <alignment vertical="center" wrapText="1"/>
    </xf>
    <xf numFmtId="10" fontId="0" fillId="2" borderId="0" xfId="0" applyNumberFormat="1" applyFill="1" applyAlignment="1">
      <alignment vertical="center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State%20Data\2025\07%20July\Final%20Reports\ServiceData-ScheduledTrips-July20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cheduled Trips"/>
    </sheetNames>
    <sheetDataSet>
      <sheetData sheetId="0">
        <row r="3">
          <cell r="C3">
            <v>150</v>
          </cell>
        </row>
        <row r="4">
          <cell r="C4">
            <v>155</v>
          </cell>
        </row>
        <row r="5">
          <cell r="C5">
            <v>69</v>
          </cell>
        </row>
        <row r="6">
          <cell r="C6">
            <v>47</v>
          </cell>
        </row>
        <row r="7">
          <cell r="C7">
            <v>34</v>
          </cell>
        </row>
        <row r="8">
          <cell r="C8">
            <v>77</v>
          </cell>
        </row>
        <row r="9">
          <cell r="C9">
            <v>75</v>
          </cell>
        </row>
        <row r="10">
          <cell r="C10">
            <v>48</v>
          </cell>
        </row>
        <row r="11">
          <cell r="C11">
            <v>123</v>
          </cell>
        </row>
        <row r="12">
          <cell r="C12">
            <v>12</v>
          </cell>
        </row>
        <row r="13">
          <cell r="C13">
            <v>49</v>
          </cell>
        </row>
        <row r="14">
          <cell r="C14">
            <v>42</v>
          </cell>
        </row>
        <row r="15">
          <cell r="C15">
            <v>36</v>
          </cell>
        </row>
        <row r="16">
          <cell r="C16">
            <v>33</v>
          </cell>
        </row>
        <row r="17">
          <cell r="C17">
            <v>22</v>
          </cell>
        </row>
        <row r="18">
          <cell r="C18">
            <v>46</v>
          </cell>
        </row>
        <row r="19">
          <cell r="C19">
            <v>31</v>
          </cell>
        </row>
        <row r="20">
          <cell r="C20">
            <v>48</v>
          </cell>
        </row>
        <row r="21">
          <cell r="C21">
            <v>140</v>
          </cell>
        </row>
        <row r="22">
          <cell r="C22">
            <v>84</v>
          </cell>
        </row>
        <row r="23">
          <cell r="C23">
            <v>32</v>
          </cell>
        </row>
        <row r="24">
          <cell r="C24">
            <v>53</v>
          </cell>
        </row>
        <row r="25">
          <cell r="C25">
            <v>63</v>
          </cell>
        </row>
        <row r="26">
          <cell r="C26">
            <v>131</v>
          </cell>
        </row>
        <row r="27">
          <cell r="C27">
            <v>87</v>
          </cell>
        </row>
        <row r="28">
          <cell r="C28">
            <v>51</v>
          </cell>
        </row>
        <row r="29">
          <cell r="C29">
            <v>35</v>
          </cell>
        </row>
        <row r="30">
          <cell r="C30">
            <v>71</v>
          </cell>
        </row>
        <row r="31">
          <cell r="C31">
            <v>53</v>
          </cell>
        </row>
        <row r="32">
          <cell r="C32">
            <v>30</v>
          </cell>
        </row>
        <row r="33">
          <cell r="C33">
            <v>124</v>
          </cell>
        </row>
        <row r="34">
          <cell r="C34">
            <v>63</v>
          </cell>
        </row>
        <row r="35">
          <cell r="C35">
            <v>58</v>
          </cell>
        </row>
        <row r="36">
          <cell r="C36">
            <v>136</v>
          </cell>
        </row>
        <row r="37">
          <cell r="C37">
            <v>45</v>
          </cell>
        </row>
        <row r="38">
          <cell r="C38">
            <v>147</v>
          </cell>
        </row>
        <row r="39">
          <cell r="C39">
            <v>68</v>
          </cell>
        </row>
        <row r="40">
          <cell r="C40">
            <v>65</v>
          </cell>
        </row>
        <row r="41">
          <cell r="C41">
            <v>31</v>
          </cell>
        </row>
        <row r="42">
          <cell r="C42">
            <v>27</v>
          </cell>
        </row>
        <row r="43">
          <cell r="C43">
            <v>105</v>
          </cell>
        </row>
        <row r="44">
          <cell r="C44">
            <v>102</v>
          </cell>
        </row>
        <row r="45">
          <cell r="C45">
            <v>186</v>
          </cell>
        </row>
        <row r="46">
          <cell r="C46">
            <v>82</v>
          </cell>
        </row>
        <row r="47">
          <cell r="C47">
            <v>30</v>
          </cell>
        </row>
        <row r="48">
          <cell r="C48">
            <v>62</v>
          </cell>
        </row>
        <row r="49">
          <cell r="C49">
            <v>65</v>
          </cell>
        </row>
        <row r="50">
          <cell r="C50">
            <v>37</v>
          </cell>
        </row>
        <row r="51">
          <cell r="C51">
            <v>48</v>
          </cell>
        </row>
        <row r="52">
          <cell r="C52">
            <v>4</v>
          </cell>
        </row>
        <row r="53">
          <cell r="C53">
            <v>4</v>
          </cell>
        </row>
        <row r="54">
          <cell r="C54">
            <v>69</v>
          </cell>
        </row>
        <row r="55">
          <cell r="C55">
            <v>49</v>
          </cell>
        </row>
        <row r="56">
          <cell r="C56">
            <v>36</v>
          </cell>
        </row>
        <row r="57">
          <cell r="C57">
            <v>74</v>
          </cell>
        </row>
        <row r="58">
          <cell r="C58">
            <v>140</v>
          </cell>
        </row>
        <row r="59">
          <cell r="C59">
            <v>72</v>
          </cell>
        </row>
        <row r="60">
          <cell r="C60">
            <v>24</v>
          </cell>
        </row>
        <row r="61">
          <cell r="C61">
            <v>29</v>
          </cell>
        </row>
        <row r="62">
          <cell r="C62">
            <v>56</v>
          </cell>
        </row>
        <row r="63">
          <cell r="C63">
            <v>16</v>
          </cell>
        </row>
        <row r="64">
          <cell r="C64">
            <v>8</v>
          </cell>
        </row>
        <row r="65">
          <cell r="C65">
            <v>23</v>
          </cell>
        </row>
        <row r="66">
          <cell r="C66">
            <v>26</v>
          </cell>
        </row>
        <row r="67">
          <cell r="C67">
            <v>59</v>
          </cell>
        </row>
        <row r="68">
          <cell r="C68">
            <v>50</v>
          </cell>
        </row>
        <row r="69">
          <cell r="C69">
            <v>57</v>
          </cell>
        </row>
        <row r="70">
          <cell r="C70">
            <v>29</v>
          </cell>
        </row>
        <row r="71">
          <cell r="C71">
            <v>53</v>
          </cell>
        </row>
        <row r="72">
          <cell r="C72">
            <v>33</v>
          </cell>
        </row>
        <row r="73">
          <cell r="C73">
            <v>27</v>
          </cell>
        </row>
        <row r="74">
          <cell r="C74">
            <v>36</v>
          </cell>
        </row>
        <row r="75">
          <cell r="C75">
            <v>4</v>
          </cell>
        </row>
        <row r="76">
          <cell r="C76">
            <v>2</v>
          </cell>
        </row>
        <row r="77">
          <cell r="C77">
            <v>27</v>
          </cell>
        </row>
        <row r="78">
          <cell r="C78">
            <v>58</v>
          </cell>
        </row>
        <row r="79">
          <cell r="C79">
            <v>61</v>
          </cell>
        </row>
        <row r="80">
          <cell r="C80">
            <v>27</v>
          </cell>
        </row>
        <row r="81">
          <cell r="C81">
            <v>58</v>
          </cell>
        </row>
        <row r="82">
          <cell r="C82">
            <v>57</v>
          </cell>
        </row>
        <row r="83">
          <cell r="C83">
            <v>39</v>
          </cell>
        </row>
        <row r="84">
          <cell r="C84">
            <v>53</v>
          </cell>
        </row>
        <row r="85">
          <cell r="C85">
            <v>53</v>
          </cell>
        </row>
        <row r="86">
          <cell r="C86">
            <v>53</v>
          </cell>
        </row>
        <row r="87">
          <cell r="C87">
            <v>42</v>
          </cell>
        </row>
        <row r="88">
          <cell r="C88">
            <v>39</v>
          </cell>
        </row>
        <row r="89">
          <cell r="C89">
            <v>55</v>
          </cell>
        </row>
        <row r="90">
          <cell r="C90">
            <v>38</v>
          </cell>
        </row>
        <row r="91">
          <cell r="C91">
            <v>52</v>
          </cell>
        </row>
        <row r="92">
          <cell r="C92">
            <v>24</v>
          </cell>
        </row>
        <row r="93">
          <cell r="C93">
            <v>25</v>
          </cell>
        </row>
        <row r="94">
          <cell r="C94">
            <v>27</v>
          </cell>
        </row>
        <row r="95">
          <cell r="C95">
            <v>26</v>
          </cell>
        </row>
        <row r="96">
          <cell r="C96">
            <v>81</v>
          </cell>
        </row>
        <row r="97">
          <cell r="C97">
            <v>15</v>
          </cell>
        </row>
        <row r="98">
          <cell r="C98">
            <v>65</v>
          </cell>
        </row>
        <row r="99">
          <cell r="C99">
            <v>43</v>
          </cell>
        </row>
        <row r="100">
          <cell r="C100">
            <v>30</v>
          </cell>
        </row>
        <row r="101">
          <cell r="C101">
            <v>54</v>
          </cell>
        </row>
        <row r="102">
          <cell r="C102">
            <v>57</v>
          </cell>
        </row>
        <row r="103">
          <cell r="C103">
            <v>15</v>
          </cell>
        </row>
        <row r="104">
          <cell r="C104">
            <v>28</v>
          </cell>
        </row>
        <row r="105">
          <cell r="C105">
            <v>100</v>
          </cell>
        </row>
        <row r="106">
          <cell r="C106">
            <v>42</v>
          </cell>
        </row>
        <row r="107">
          <cell r="C107">
            <v>48</v>
          </cell>
        </row>
        <row r="108">
          <cell r="C108">
            <v>51</v>
          </cell>
        </row>
        <row r="109">
          <cell r="C109">
            <v>88</v>
          </cell>
        </row>
        <row r="110">
          <cell r="C110">
            <v>64</v>
          </cell>
        </row>
        <row r="111">
          <cell r="C111">
            <v>26</v>
          </cell>
        </row>
        <row r="112">
          <cell r="C112">
            <v>38</v>
          </cell>
        </row>
        <row r="113">
          <cell r="C113">
            <v>35</v>
          </cell>
        </row>
        <row r="114">
          <cell r="C114">
            <v>58</v>
          </cell>
        </row>
        <row r="115">
          <cell r="C115">
            <v>32</v>
          </cell>
        </row>
        <row r="116">
          <cell r="C116">
            <v>20</v>
          </cell>
        </row>
        <row r="117">
          <cell r="C117">
            <v>59</v>
          </cell>
        </row>
        <row r="118">
          <cell r="C118">
            <v>42</v>
          </cell>
        </row>
        <row r="119">
          <cell r="C119">
            <v>24</v>
          </cell>
        </row>
        <row r="120">
          <cell r="C120">
            <v>34</v>
          </cell>
        </row>
        <row r="121">
          <cell r="C121">
            <v>28</v>
          </cell>
        </row>
        <row r="122">
          <cell r="C122">
            <v>8</v>
          </cell>
        </row>
        <row r="123">
          <cell r="C123">
            <v>13</v>
          </cell>
        </row>
        <row r="124">
          <cell r="C124">
            <v>12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4C55C6-8EA8-42E7-995F-20ADDD84A733}">
  <dimension ref="A1:AG100"/>
  <sheetViews>
    <sheetView tabSelected="1" workbookViewId="0">
      <selection activeCell="AG1" sqref="AG1:AG1048576"/>
    </sheetView>
  </sheetViews>
  <sheetFormatPr defaultRowHeight="15" x14ac:dyDescent="0.25"/>
  <cols>
    <col min="1" max="1" width="42" customWidth="1"/>
    <col min="2" max="2" width="10.140625" bestFit="1" customWidth="1"/>
    <col min="3" max="10" width="9.28515625" bestFit="1" customWidth="1"/>
    <col min="11" max="31" width="9.7109375" bestFit="1" customWidth="1"/>
    <col min="32" max="32" width="9.28515625" bestFit="1" customWidth="1"/>
  </cols>
  <sheetData>
    <row r="1" spans="1:33" x14ac:dyDescent="0.25">
      <c r="B1" s="1">
        <v>45870</v>
      </c>
      <c r="C1" s="1">
        <v>45871</v>
      </c>
      <c r="D1" s="1">
        <v>45872</v>
      </c>
      <c r="E1" s="1">
        <v>45873</v>
      </c>
      <c r="F1" s="1">
        <v>45874</v>
      </c>
      <c r="G1" s="1">
        <v>45875</v>
      </c>
      <c r="H1" s="1">
        <v>45876</v>
      </c>
      <c r="I1" s="1">
        <v>45877</v>
      </c>
      <c r="J1" s="1">
        <v>45878</v>
      </c>
      <c r="K1" s="1">
        <v>45879</v>
      </c>
      <c r="L1" s="1">
        <v>45880</v>
      </c>
      <c r="M1" s="1">
        <v>45881</v>
      </c>
      <c r="N1" s="1">
        <v>45882</v>
      </c>
      <c r="O1" s="1">
        <v>45883</v>
      </c>
      <c r="P1" s="1">
        <v>45884</v>
      </c>
      <c r="Q1" s="1">
        <v>45885</v>
      </c>
      <c r="R1" s="1">
        <v>45886</v>
      </c>
      <c r="S1" s="1">
        <v>45887</v>
      </c>
      <c r="T1" s="1">
        <v>45888</v>
      </c>
      <c r="U1" s="1">
        <v>45889</v>
      </c>
      <c r="V1" s="1">
        <v>45890</v>
      </c>
      <c r="W1" s="1">
        <v>45891</v>
      </c>
      <c r="X1" s="1">
        <v>45892</v>
      </c>
      <c r="Y1" s="1">
        <v>45893</v>
      </c>
      <c r="Z1" s="1">
        <v>45894</v>
      </c>
      <c r="AA1" s="1">
        <v>45895</v>
      </c>
      <c r="AB1" s="1">
        <v>45896</v>
      </c>
      <c r="AC1" s="1">
        <v>45897</v>
      </c>
      <c r="AD1" s="1">
        <v>45898</v>
      </c>
      <c r="AE1" s="1">
        <v>45899</v>
      </c>
      <c r="AF1" s="1">
        <v>45900</v>
      </c>
    </row>
    <row r="2" spans="1:33" x14ac:dyDescent="0.25">
      <c r="A2" s="2" t="s">
        <v>0</v>
      </c>
      <c r="B2" s="5">
        <v>6393</v>
      </c>
      <c r="C2" s="5">
        <v>3825</v>
      </c>
      <c r="D2" s="5">
        <v>2078</v>
      </c>
      <c r="E2" s="5">
        <v>6384</v>
      </c>
      <c r="F2" s="5">
        <v>6392</v>
      </c>
      <c r="G2" s="5">
        <v>6392</v>
      </c>
      <c r="H2" s="5">
        <v>6392</v>
      </c>
      <c r="I2" s="5">
        <v>6393</v>
      </c>
      <c r="J2" s="5">
        <v>3824</v>
      </c>
      <c r="K2" s="5">
        <v>2077</v>
      </c>
      <c r="L2" s="5">
        <v>6481</v>
      </c>
      <c r="M2" s="5">
        <v>6488</v>
      </c>
      <c r="N2" s="5">
        <v>6488</v>
      </c>
      <c r="O2" s="5">
        <v>6488</v>
      </c>
      <c r="P2" s="5">
        <v>6488</v>
      </c>
      <c r="Q2" s="5">
        <v>3824</v>
      </c>
      <c r="R2" s="5">
        <v>2077</v>
      </c>
      <c r="S2" s="5">
        <v>6481</v>
      </c>
      <c r="T2" s="5">
        <v>6488</v>
      </c>
      <c r="U2" s="5">
        <v>6488</v>
      </c>
      <c r="V2" s="5">
        <v>6488</v>
      </c>
      <c r="W2" s="5">
        <v>6488</v>
      </c>
      <c r="X2" s="5">
        <v>3824</v>
      </c>
      <c r="Y2" s="5">
        <v>2077</v>
      </c>
      <c r="Z2" s="5">
        <v>6481</v>
      </c>
      <c r="AA2" s="5">
        <v>6488</v>
      </c>
      <c r="AB2" s="5">
        <v>6488</v>
      </c>
      <c r="AC2" s="5">
        <v>6488</v>
      </c>
      <c r="AD2" s="5">
        <v>6488</v>
      </c>
      <c r="AE2" s="5">
        <v>3824</v>
      </c>
      <c r="AF2" s="5">
        <v>2077</v>
      </c>
    </row>
    <row r="3" spans="1:33" x14ac:dyDescent="0.25">
      <c r="A3" s="3" t="s">
        <v>1</v>
      </c>
      <c r="B3" s="6">
        <v>6183</v>
      </c>
      <c r="C3" s="6">
        <v>3675</v>
      </c>
      <c r="D3" s="6">
        <v>2019</v>
      </c>
      <c r="E3" s="6">
        <v>6052</v>
      </c>
      <c r="F3" s="6">
        <v>6039</v>
      </c>
      <c r="G3" s="6">
        <v>6148</v>
      </c>
      <c r="H3" s="6">
        <v>6048</v>
      </c>
      <c r="I3" s="6">
        <v>6083</v>
      </c>
      <c r="J3" s="6">
        <v>3655</v>
      </c>
      <c r="K3" s="6">
        <v>1951</v>
      </c>
      <c r="L3" s="6">
        <v>5960</v>
      </c>
      <c r="M3" s="6">
        <v>6007</v>
      </c>
      <c r="N3" s="6">
        <v>6045</v>
      </c>
      <c r="O3" s="6">
        <v>6056</v>
      </c>
      <c r="P3" s="6">
        <v>6017</v>
      </c>
      <c r="Q3" s="6">
        <v>3669</v>
      </c>
      <c r="R3" s="6">
        <v>1991</v>
      </c>
      <c r="S3" s="6">
        <v>6080</v>
      </c>
      <c r="T3" s="6">
        <v>6119</v>
      </c>
      <c r="U3" s="6">
        <v>6106</v>
      </c>
      <c r="V3" s="6">
        <v>6113</v>
      </c>
      <c r="W3" s="6">
        <v>6035</v>
      </c>
      <c r="X3" s="6">
        <v>3676</v>
      </c>
      <c r="Y3" s="6">
        <v>1997</v>
      </c>
      <c r="Z3" s="6">
        <v>6160</v>
      </c>
      <c r="AA3" s="6">
        <v>6174</v>
      </c>
      <c r="AB3" s="6">
        <v>6145</v>
      </c>
      <c r="AC3" s="6">
        <v>6198</v>
      </c>
      <c r="AD3" s="6">
        <v>6164</v>
      </c>
      <c r="AE3" s="6">
        <v>3699</v>
      </c>
      <c r="AF3" s="6">
        <v>1997</v>
      </c>
      <c r="AG3" s="10"/>
    </row>
    <row r="4" spans="1:33" ht="30" x14ac:dyDescent="0.25">
      <c r="A4" s="2" t="s">
        <v>2</v>
      </c>
      <c r="B4" s="9">
        <f>B3/B2</f>
        <v>0.96715157203190993</v>
      </c>
      <c r="C4" s="9">
        <f t="shared" ref="C4:AF4" si="0">C3/C2</f>
        <v>0.96078431372549022</v>
      </c>
      <c r="D4" s="9">
        <f t="shared" si="0"/>
        <v>0.97160731472569783</v>
      </c>
      <c r="E4" s="9">
        <f t="shared" si="0"/>
        <v>0.94799498746867172</v>
      </c>
      <c r="F4" s="9">
        <f t="shared" si="0"/>
        <v>0.94477471839799754</v>
      </c>
      <c r="G4" s="9">
        <f t="shared" si="0"/>
        <v>0.96182728410513141</v>
      </c>
      <c r="H4" s="9">
        <f t="shared" si="0"/>
        <v>0.9461827284105131</v>
      </c>
      <c r="I4" s="9">
        <f t="shared" si="0"/>
        <v>0.95150946347567655</v>
      </c>
      <c r="J4" s="9">
        <f t="shared" si="0"/>
        <v>0.95580543933054396</v>
      </c>
      <c r="K4" s="9">
        <f t="shared" si="0"/>
        <v>0.93933558016369767</v>
      </c>
      <c r="L4" s="9">
        <f>L3/L2</f>
        <v>0.91961117111556856</v>
      </c>
      <c r="M4" s="9">
        <f t="shared" si="0"/>
        <v>0.92586313193588166</v>
      </c>
      <c r="N4" s="9">
        <f t="shared" si="0"/>
        <v>0.9317200986436498</v>
      </c>
      <c r="O4" s="9">
        <f t="shared" si="0"/>
        <v>0.93341553637484587</v>
      </c>
      <c r="P4" s="9">
        <f t="shared" si="0"/>
        <v>0.92740443896424163</v>
      </c>
      <c r="Q4" s="9">
        <f t="shared" si="0"/>
        <v>0.95946652719665271</v>
      </c>
      <c r="R4" s="9">
        <f t="shared" si="0"/>
        <v>0.95859412614347617</v>
      </c>
      <c r="S4" s="9">
        <f t="shared" si="0"/>
        <v>0.93812683227896931</v>
      </c>
      <c r="T4" s="9">
        <f t="shared" si="0"/>
        <v>0.94312577065351422</v>
      </c>
      <c r="U4" s="9">
        <f t="shared" si="0"/>
        <v>0.94112207151664606</v>
      </c>
      <c r="V4" s="9">
        <f t="shared" si="0"/>
        <v>0.94220098643649819</v>
      </c>
      <c r="W4" s="9">
        <f t="shared" si="0"/>
        <v>0.93017879161528971</v>
      </c>
      <c r="X4" s="9">
        <f t="shared" si="0"/>
        <v>0.96129707112970708</v>
      </c>
      <c r="Y4" s="9">
        <f t="shared" si="0"/>
        <v>0.9614829080404429</v>
      </c>
      <c r="Z4" s="9">
        <f t="shared" si="0"/>
        <v>0.95047060638790315</v>
      </c>
      <c r="AA4" s="9">
        <f t="shared" si="0"/>
        <v>0.95160295930949446</v>
      </c>
      <c r="AB4" s="9">
        <f t="shared" si="0"/>
        <v>0.9471331689272503</v>
      </c>
      <c r="AC4" s="9">
        <f t="shared" si="0"/>
        <v>0.95530209617755857</v>
      </c>
      <c r="AD4" s="9">
        <f t="shared" si="0"/>
        <v>0.95006165228113437</v>
      </c>
      <c r="AE4" s="9">
        <f t="shared" si="0"/>
        <v>0.96731171548117156</v>
      </c>
      <c r="AF4" s="9">
        <f t="shared" si="0"/>
        <v>0.9614829080404429</v>
      </c>
    </row>
    <row r="5" spans="1:33" x14ac:dyDescent="0.25"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</row>
    <row r="6" spans="1:33" x14ac:dyDescent="0.25">
      <c r="B6" s="1">
        <v>45870</v>
      </c>
      <c r="C6" s="1">
        <v>45871</v>
      </c>
      <c r="D6" s="1">
        <v>45872</v>
      </c>
      <c r="E6" s="1">
        <v>45873</v>
      </c>
      <c r="F6" s="1">
        <v>45874</v>
      </c>
      <c r="G6" s="1">
        <v>45875</v>
      </c>
      <c r="H6" s="1">
        <v>45876</v>
      </c>
      <c r="I6" s="1">
        <v>45877</v>
      </c>
      <c r="J6" s="1">
        <v>45878</v>
      </c>
      <c r="K6" s="1">
        <v>45879</v>
      </c>
      <c r="L6" s="1">
        <v>45880</v>
      </c>
      <c r="M6" s="1">
        <v>45881</v>
      </c>
      <c r="N6" s="1">
        <v>45882</v>
      </c>
      <c r="O6" s="1">
        <v>45883</v>
      </c>
      <c r="P6" s="1">
        <v>45884</v>
      </c>
      <c r="Q6" s="1">
        <v>45885</v>
      </c>
      <c r="R6" s="1">
        <v>45886</v>
      </c>
      <c r="S6" s="1">
        <v>45887</v>
      </c>
      <c r="T6" s="1">
        <v>45888</v>
      </c>
      <c r="U6" s="1">
        <v>45889</v>
      </c>
      <c r="V6" s="1">
        <v>45890</v>
      </c>
      <c r="W6" s="1">
        <v>45891</v>
      </c>
      <c r="X6" s="1">
        <v>45892</v>
      </c>
      <c r="Y6" s="1">
        <v>45893</v>
      </c>
      <c r="Z6" s="1">
        <v>45894</v>
      </c>
      <c r="AA6" s="1">
        <v>45895</v>
      </c>
      <c r="AB6" s="1">
        <v>45896</v>
      </c>
      <c r="AC6" s="1">
        <v>45897</v>
      </c>
      <c r="AD6" s="1">
        <v>45898</v>
      </c>
      <c r="AE6" s="1">
        <v>45899</v>
      </c>
      <c r="AF6" s="1">
        <v>45900</v>
      </c>
    </row>
    <row r="7" spans="1:33" x14ac:dyDescent="0.25">
      <c r="A7" s="2" t="s">
        <v>3</v>
      </c>
      <c r="B7" s="8">
        <v>78259.614999999991</v>
      </c>
      <c r="C7" s="8">
        <v>43309.085000000006</v>
      </c>
      <c r="D7" s="8">
        <v>23313.055</v>
      </c>
      <c r="E7" s="8">
        <v>78129.75</v>
      </c>
      <c r="F7" s="8">
        <v>78238.959999999992</v>
      </c>
      <c r="G7" s="8">
        <v>78238.959999999992</v>
      </c>
      <c r="H7" s="8">
        <v>78238.959999999992</v>
      </c>
      <c r="I7" s="8">
        <v>78259.614999999991</v>
      </c>
      <c r="J7" s="8">
        <v>43288.570000000007</v>
      </c>
      <c r="K7" s="8">
        <v>23292.54</v>
      </c>
      <c r="L7" s="8">
        <v>78653.500000000015</v>
      </c>
      <c r="M7" s="8">
        <v>78754.590000000011</v>
      </c>
      <c r="N7" s="8">
        <v>78754.590000000011</v>
      </c>
      <c r="O7" s="8">
        <v>78754.590000000011</v>
      </c>
      <c r="P7" s="8">
        <v>78754.73000000001</v>
      </c>
      <c r="Q7" s="8">
        <v>43288.570000000007</v>
      </c>
      <c r="R7" s="8">
        <v>23292.54</v>
      </c>
      <c r="S7" s="8">
        <v>78653.500000000015</v>
      </c>
      <c r="T7" s="8">
        <v>78754.590000000011</v>
      </c>
      <c r="U7" s="8">
        <v>78754.590000000011</v>
      </c>
      <c r="V7" s="8">
        <v>78754.590000000011</v>
      </c>
      <c r="W7" s="8">
        <v>78754.73000000001</v>
      </c>
      <c r="X7" s="8">
        <v>43288.570000000007</v>
      </c>
      <c r="Y7" s="8">
        <v>23292.54</v>
      </c>
      <c r="Z7" s="8">
        <v>78653.500000000015</v>
      </c>
      <c r="AA7" s="8">
        <v>23292.54</v>
      </c>
      <c r="AB7" s="8">
        <v>78754.590000000011</v>
      </c>
      <c r="AC7" s="8">
        <v>78754.590000000011</v>
      </c>
      <c r="AD7" s="8">
        <v>78754.73000000001</v>
      </c>
      <c r="AE7" s="8">
        <v>43288.570000000007</v>
      </c>
      <c r="AF7" s="8">
        <v>23292.54</v>
      </c>
    </row>
    <row r="8" spans="1:33" x14ac:dyDescent="0.25">
      <c r="A8" s="3" t="s">
        <v>4</v>
      </c>
      <c r="B8" s="7">
        <v>75611.603539047588</v>
      </c>
      <c r="C8" s="7">
        <v>41692.864321360241</v>
      </c>
      <c r="D8" s="7">
        <v>22530.313406090328</v>
      </c>
      <c r="E8" s="7">
        <v>74917.534420842872</v>
      </c>
      <c r="F8" s="7">
        <v>74165.375529634155</v>
      </c>
      <c r="G8" s="7">
        <v>75175.036430536391</v>
      </c>
      <c r="H8" s="7">
        <v>74158.771134043345</v>
      </c>
      <c r="I8" s="7">
        <v>74750.806817239805</v>
      </c>
      <c r="J8" s="7">
        <v>41281.680239918824</v>
      </c>
      <c r="K8" s="7">
        <v>21864.039193798777</v>
      </c>
      <c r="L8" s="7">
        <v>73188.649346754013</v>
      </c>
      <c r="M8" s="7">
        <v>73465.938282524105</v>
      </c>
      <c r="N8" s="7">
        <v>74153.486525967339</v>
      </c>
      <c r="O8" s="7">
        <v>74121.264429779869</v>
      </c>
      <c r="P8" s="7">
        <v>73454.592708929209</v>
      </c>
      <c r="Q8" s="7">
        <v>41381.242903424551</v>
      </c>
      <c r="R8" s="7">
        <v>22192.762194560546</v>
      </c>
      <c r="S8" s="7">
        <v>73876.64260077478</v>
      </c>
      <c r="T8" s="7">
        <v>74853.027291672246</v>
      </c>
      <c r="U8" s="7">
        <v>74823.992888953886</v>
      </c>
      <c r="V8" s="7">
        <v>74550.595845406977</v>
      </c>
      <c r="W8" s="7">
        <v>74051.747450271709</v>
      </c>
      <c r="X8" s="7">
        <v>41497.386582944004</v>
      </c>
      <c r="Y8" s="7">
        <v>22300.522239264934</v>
      </c>
      <c r="Z8" s="7">
        <v>74762.569032091429</v>
      </c>
      <c r="AA8" s="7">
        <v>22074.962065336749</v>
      </c>
      <c r="AB8" s="7">
        <v>74699.045350494649</v>
      </c>
      <c r="AC8" s="7">
        <v>74686.602411547065</v>
      </c>
      <c r="AD8" s="7">
        <v>75081.422501832785</v>
      </c>
      <c r="AE8" s="7">
        <v>41915.428805163014</v>
      </c>
      <c r="AF8" s="7">
        <v>22456.017779236718</v>
      </c>
    </row>
    <row r="9" spans="1:33" ht="30" x14ac:dyDescent="0.25">
      <c r="A9" s="2" t="s">
        <v>5</v>
      </c>
      <c r="B9" s="4">
        <f>B8/B7</f>
        <v>0.96616375558514567</v>
      </c>
      <c r="C9" s="4">
        <f>C8/C7</f>
        <v>0.9626817172738753</v>
      </c>
      <c r="D9" s="4">
        <f t="shared" ref="D9:AF9" si="1">D8/D7</f>
        <v>0.96642475240119019</v>
      </c>
      <c r="E9" s="4">
        <f t="shared" si="1"/>
        <v>0.95888614030945796</v>
      </c>
      <c r="F9" s="4">
        <f t="shared" si="1"/>
        <v>0.94793406673138503</v>
      </c>
      <c r="G9" s="4">
        <f t="shared" si="1"/>
        <v>0.96083890213438927</v>
      </c>
      <c r="H9" s="4">
        <f t="shared" si="1"/>
        <v>0.94784965360024409</v>
      </c>
      <c r="I9" s="4">
        <f t="shared" si="1"/>
        <v>0.95516451003802938</v>
      </c>
      <c r="J9" s="4">
        <f t="shared" si="1"/>
        <v>0.95363926874735794</v>
      </c>
      <c r="K9" s="4">
        <f t="shared" si="1"/>
        <v>0.93867131681640459</v>
      </c>
      <c r="L9" s="4">
        <f t="shared" si="1"/>
        <v>0.93051993041319203</v>
      </c>
      <c r="M9" s="4">
        <f t="shared" si="1"/>
        <v>0.93284643196700145</v>
      </c>
      <c r="N9" s="4">
        <f t="shared" si="1"/>
        <v>0.94157669446272696</v>
      </c>
      <c r="O9" s="4">
        <f t="shared" si="1"/>
        <v>0.94116754883467568</v>
      </c>
      <c r="P9" s="4">
        <f t="shared" si="1"/>
        <v>0.93270071155001355</v>
      </c>
      <c r="Q9" s="4">
        <f t="shared" si="1"/>
        <v>0.9559392445494167</v>
      </c>
      <c r="R9" s="4">
        <f t="shared" si="1"/>
        <v>0.95278411863028012</v>
      </c>
      <c r="S9" s="4">
        <f t="shared" si="1"/>
        <v>0.93926707140527466</v>
      </c>
      <c r="T9" s="4">
        <f t="shared" si="1"/>
        <v>0.95045923407984523</v>
      </c>
      <c r="U9" s="4">
        <f t="shared" si="1"/>
        <v>0.95009056473983133</v>
      </c>
      <c r="V9" s="4">
        <f t="shared" si="1"/>
        <v>0.94661905858956241</v>
      </c>
      <c r="W9" s="4">
        <f t="shared" si="1"/>
        <v>0.94028317347125312</v>
      </c>
      <c r="X9" s="4">
        <f t="shared" si="1"/>
        <v>0.95862225485720587</v>
      </c>
      <c r="Y9" s="4">
        <f t="shared" si="1"/>
        <v>0.95741049448728788</v>
      </c>
      <c r="Z9" s="4">
        <f t="shared" si="1"/>
        <v>0.95053073330610105</v>
      </c>
      <c r="AA9" s="4">
        <f t="shared" si="1"/>
        <v>0.94772669985054225</v>
      </c>
      <c r="AB9" s="4">
        <f t="shared" si="1"/>
        <v>0.94850402180361348</v>
      </c>
      <c r="AC9" s="4">
        <f t="shared" si="1"/>
        <v>0.94834602543860691</v>
      </c>
      <c r="AD9" s="4">
        <f t="shared" si="1"/>
        <v>0.9533576269239038</v>
      </c>
      <c r="AE9" s="4">
        <f t="shared" si="1"/>
        <v>0.96827935885068528</v>
      </c>
      <c r="AF9" s="4">
        <f t="shared" si="1"/>
        <v>0.96408626020334054</v>
      </c>
    </row>
    <row r="100" spans="14:14" x14ac:dyDescent="0.25">
      <c r="N100">
        <f>SUM('[1]Scheduled Trips'!$C$3:$C$124)</f>
        <v>6412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Overall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Douglas Sullivan</dc:creator>
  <cp:lastModifiedBy>Erik Llewellyn</cp:lastModifiedBy>
  <dcterms:created xsi:type="dcterms:W3CDTF">2024-04-02T01:34:10Z</dcterms:created>
  <dcterms:modified xsi:type="dcterms:W3CDTF">2025-10-20T14:58:56Z</dcterms:modified>
</cp:coreProperties>
</file>